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2025\2025项目\四存校区装备\"/>
    </mc:Choice>
  </mc:AlternateContent>
  <bookViews>
    <workbookView xWindow="0" yWindow="0" windowWidth="28800" windowHeight="12240"/>
  </bookViews>
  <sheets>
    <sheet name="家具" sheetId="1" r:id="rId1"/>
  </sheets>
  <externalReferences>
    <externalReference r:id="rId2"/>
  </externalReferences>
  <definedNames>
    <definedName name="_xlnm._FilterDatabase" localSheetId="0" hidden="1">家具!$A$1:$K$38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8" i="1" s="1"/>
  <c r="A3" i="1"/>
</calcChain>
</file>

<file path=xl/sharedStrings.xml><?xml version="1.0" encoding="utf-8"?>
<sst xmlns="http://schemas.openxmlformats.org/spreadsheetml/2006/main" count="175" uniqueCount="89">
  <si>
    <t>附表2-25</t>
  </si>
  <si>
    <t>金额单位：元</t>
  </si>
  <si>
    <t>序号</t>
  </si>
  <si>
    <t>设备名称</t>
  </si>
  <si>
    <t>品牌</t>
  </si>
  <si>
    <t>型号规格（mm）</t>
  </si>
  <si>
    <t>规格参数（材质、制作工艺及配置说明）</t>
  </si>
  <si>
    <t>设备使用区域</t>
  </si>
  <si>
    <t>审定</t>
  </si>
  <si>
    <t>品目</t>
  </si>
  <si>
    <t>编码</t>
  </si>
  <si>
    <t>数量</t>
  </si>
  <si>
    <r>
      <rPr>
        <sz val="10"/>
        <color theme="1"/>
        <rFont val="宋体"/>
        <charset val="134"/>
      </rPr>
      <t>单价</t>
    </r>
  </si>
  <si>
    <t>金额</t>
  </si>
  <si>
    <t>后墙组合柜</t>
  </si>
  <si>
    <t>1、产品结构：板式结构；
2、产品尺寸：6000×600×2000mm；
3、柜体参数：柜体采用18mm厚E1级三聚氰胺环保饰面板加工制作，不低于1.5mm厚塑制优质封边条机械封边，柜体组合柜造型，部分板式柜门造型，部分玻璃柜门造型内设隔板，部分柜体配pp储物盒。</t>
  </si>
  <si>
    <t>小学科学教室</t>
  </si>
  <si>
    <t>组合家具</t>
  </si>
  <si>
    <t>A05010800</t>
  </si>
  <si>
    <t>教师椅</t>
  </si>
  <si>
    <t>1.参考座面规格600*500*440mm总高1050mm
2.材质：榆木
3.结构：采用榫卯结构，硬度高、韧性好、承重力强</t>
  </si>
  <si>
    <t>书法教室</t>
  </si>
  <si>
    <t>办公椅</t>
  </si>
  <si>
    <t>A05010301</t>
  </si>
  <si>
    <t>更衣柜</t>
  </si>
  <si>
    <t>单门尺寸:高465mmx宽382mmx深500mm(不含底座80mm/平顶板10mm)
1、更衣柜采用ABS工程塑料注塑成型，无螺丝榫卯连接结构，不用胶水，不允许用金属螺丝。要求产品做工精细，无毛边毛刺等明显瑕疵，环保无异味，板材不能发黑，不能有明显色差。
2、更衣柜单门不小于此规格：单门高465mm×宽382mm×深500mm；组合后高度不小于1940mm，宽1146mm，深500mm。
3、更衣柜底座高度不少于80mm四周落地，门板厚32mm及以上，须带造型非平板，门附板必须为整块设计，不允许拼接设计，顶板厚30mm及以上，底板厚30mm及以上。顶板和底板并使用平行加强筋增加产品的结实度和韧度，保证结实又易于清理卫生。侧板20mm及以上，壁厚4mm及以上；
4、每门配一副到多副高强度尼龙铰链，不允许使用金属件螺丝；门锁一侧需有防盗防撬插销；需要两块侧板拼接时，上下连接需配备U型连接板，防止日后侧板变形。
5、更衣柜门板需配置模块化接口，售后维修可单独更换，锁具选用适合游泳池使用的机械锁，抗腐蚀耐磨损，互开率低。
6、更衣柜配件要求：每门配置隔板并有多层级可调节，衣服、鞋子分隔存放；门板内侧加装多功能钩及多功能置物盒、小物品放置平台，二层更衣柜要求每门内标配4个合页，一根可折叠挂衣杆，用时拉下，不用时收起，合理利用空间；
7、更衣柜门板颜色为彩色，至少提供12种以上可选颜色，具体颜色中标后由中标人提供色卡，招标人选择后决定。
8、更衣柜柜门牌号要求可灵活更换，采取插入方式，要求全塑料材质厚度0.6-0.8mm，必须制做清晰不掉色，可拆装更换，不允许使用易磨损的双色板或胶纸门号牌。</t>
  </si>
  <si>
    <t>舞蹈教室</t>
  </si>
  <si>
    <t>A05010503</t>
  </si>
  <si>
    <t>教师办公桌</t>
  </si>
  <si>
    <t>参考规格：1600（长）×800（宽）×760（高）mm 
面板：木质面板
钢架：采用优质冷轧钢折弯而成，结构合理，牢固耐用
底脚：配可调节金属脚钉，可调节水平
结构：组装式钢木结构
副台：合理的空间布局，配备优质五金配件，空间大，储物多，结实耐用</t>
  </si>
  <si>
    <t>史地教室</t>
  </si>
  <si>
    <t>办公桌</t>
  </si>
  <si>
    <t>A05010201</t>
  </si>
  <si>
    <t>教师椅坐垫采用高弹海绵网布包裹，靠背弧形设计，符合人体工学。坐垫安装优质皮革垫，座椅可升降，采用升降杆，可升降不低于20000次，椅脚采用钢制五脚设计，表面电镀防锈处理，五脚安装静音优质滑轮，可升降滑动。</t>
  </si>
  <si>
    <t>史地资料室</t>
  </si>
  <si>
    <t>储物柜</t>
  </si>
  <si>
    <t>1.结构：全钢结构
2.规格：1000*500*2000mm
3.材质：所有钣金的表面接缝均应满焊，焊接处均应打磨平整以保持为连续的平滑表面。主框架采用优质≥1.0mm厚镀锌钢板（SPCCT）经CNC机压成形、焊接制作，表面钢制部分采用酸洗、磷化、除油、除锈并经过环氧树脂粉末喷塑处理。。
3. 采用双开门型式，上部为玻璃开门（门框为整板开孔，双层门），下部为钢制开门（双层门），上柜配置两块钢制层板，下柜配置一块钢制层板，层板高度可以上下调节，不锈钢弓形拉手。</t>
  </si>
  <si>
    <t>文件柜</t>
  </si>
  <si>
    <t>卫生保健室</t>
  </si>
  <si>
    <t>A05010502</t>
  </si>
  <si>
    <t>办公接待桌</t>
  </si>
  <si>
    <t>心理教室</t>
  </si>
  <si>
    <t>其他台、桌类</t>
  </si>
  <si>
    <t>A05010299</t>
  </si>
  <si>
    <t>接待沙发</t>
  </si>
  <si>
    <t>3人位接待沙发，布艺过皮质面料，颜色符合个体咨询要求</t>
  </si>
  <si>
    <t>三人沙发</t>
  </si>
  <si>
    <t>A05010401</t>
  </si>
  <si>
    <t>用于存放教师办公文件、资料、书籍以及学生心理档案等。上部玻璃门,内置活动搁板二块；下部对开门,内置活动搁板一块</t>
  </si>
  <si>
    <t>接待沙发（1+1，含茶几）</t>
  </si>
  <si>
    <t>1+1单人咨询沙发，布艺过皮质面料，颜色符合个体咨询要求，并含圆形茶几1个。</t>
  </si>
  <si>
    <t>单人沙发A05010402</t>
  </si>
  <si>
    <t>茶几A05010204</t>
  </si>
  <si>
    <t>学生书包柜</t>
  </si>
  <si>
    <t>定制</t>
  </si>
  <si>
    <t>附表2-25 家具</t>
  </si>
  <si>
    <t>1400*700*750mm</t>
  </si>
  <si>
    <t>教师办公椅</t>
  </si>
  <si>
    <t>常规</t>
  </si>
  <si>
    <t>教师文件柜</t>
  </si>
  <si>
    <t>900*400*2000mm</t>
  </si>
  <si>
    <t>教师更衣柜</t>
  </si>
  <si>
    <t>900*500*2000mm</t>
  </si>
  <si>
    <t>作业柜</t>
  </si>
  <si>
    <t>五节柜</t>
  </si>
  <si>
    <t>大会议桌</t>
  </si>
  <si>
    <t>6800*2000*750mm</t>
  </si>
  <si>
    <t>会议桌</t>
  </si>
  <si>
    <t>A05010202</t>
  </si>
  <si>
    <t>会议椅</t>
  </si>
  <si>
    <t>A05010303</t>
  </si>
  <si>
    <t>茶水柜1</t>
  </si>
  <si>
    <t>1200*400*900mm</t>
  </si>
  <si>
    <t>茶水柜</t>
  </si>
  <si>
    <t>A05010505</t>
  </si>
  <si>
    <t>小会议桌</t>
  </si>
  <si>
    <t>4800*1800*750mm</t>
  </si>
  <si>
    <t>小会议椅</t>
  </si>
  <si>
    <t>茶水柜2</t>
  </si>
  <si>
    <t>900*400*900mm</t>
  </si>
  <si>
    <t>教师桌</t>
  </si>
  <si>
    <t>教师桌尺寸：长1600mm*宽600mm*高780mm
1、电脑桌参数：桌子尺寸可根据教室尺寸加工，颜色可定制。
2、电脑桌桌面采用25mm厚实木颗粒板，表面贴优质免漆饰面，四周采用1.5mm厚PVC封边条密封。
3、桌体采用板材结构，左右带存储柜，可存放教学物品。</t>
  </si>
  <si>
    <t>计算机教室</t>
  </si>
  <si>
    <t>讲台：
长1600mm*宽600mm*高780mm
1、桌面采用E1级25mm实木颗粒三聚氰胺饰面板，四边采用1.5mmPVC封边，封边胶采用纯白色进口热熔胶。
2、桌体统一采用16mmE1实木颗粒三聚氰胺饰面板。
3、桌面下方须配有键盘托，采用两节静音滑轨设计，抽拉顺滑、平稳。滑轨须选用冷轧钢材质，承重能力强，耐腐蚀。滑轨内置高精度实心钢珠，久不生锈，保证顺滑手感。采用缓冲胶垫，避免推拉碰撞产生噪音。滑轨须配有弹性防脱卡扣限位牢固，且拆卸方便。
4、 讲台一侧为抽屉和电脑柜。抽屉宽600mm，高180mm，采用三节静音滑轨设计，抽拉顺滑、平稳。
5、 电脑柜宽430mm，高500mm（可定制）。柜体容量大可配有散热孔。柜门可90°打开，可并排摆放两台标准电脑主机或一台塔式服务器。</t>
  </si>
  <si>
    <t>英语听说教室</t>
  </si>
  <si>
    <t>尺寸：长约580mm*宽约480mm*高约820mm，椅子坐垫和靠背采用PP塑料一体注塑成型，靠背弧形设计，符合人体工学。坐垫安装优质皮革垫，座椅可升降，采用液晶升降杆，可升降不低于20000次，椅脚采用钢制五脚设计，表面电镀防锈处理，五脚安装静音优质滑轮，可升降滑动。</t>
  </si>
  <si>
    <t>人工智能教室</t>
  </si>
  <si>
    <t>合计</t>
  </si>
  <si>
    <t>家具需求明细表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</si>
</sst>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_);[Red]\(0\)"/>
  </numFmts>
  <fonts count="13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Times New Roman"/>
      <family val="1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71;&#20140;&#24066;&#31532;&#20843;&#20013;&#23398;&#22235;&#23384;&#26657;&#21306;&#23398;&#20301;&#20445;&#38556;&#35774;&#22791;&#36141;&#32622;&#39033;&#30446;&#24635;&#34920;&#20197;&#21450;&#26126;&#32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-预算审核定案表"/>
      <sheetName val="附表2-预算审核汇总表"/>
      <sheetName val="附表2-1小学科学教室预算审核明细表"/>
      <sheetName val="附表2-2书法教室预算审核明细表"/>
      <sheetName val="附表2-3美术教室预算审核明细表"/>
      <sheetName val="附表2-4舞蹈教室预算审核明细表"/>
      <sheetName val="附表2-5音乐教室预算审核明细表"/>
      <sheetName val="附表2-6电钢琴教室预算审核明细表 "/>
      <sheetName val="附表2-7体质测试室预算审核明细表"/>
      <sheetName val="附表2-8史地教室预算审核明细表"/>
      <sheetName val="附表2-9史地资料室预算审核明细表"/>
      <sheetName val="附表2-10 卫生保健室预算审核明细表"/>
      <sheetName val="附表2-11心理教室预算审核明细表"/>
      <sheetName val="附表2-12 生物吊装综合实验室1设备预算审核明细表"/>
      <sheetName val="附表2-13生物实验室设备预算审核明细表"/>
      <sheetName val="附表2-14 生物准备室1设备预算审核明细表"/>
      <sheetName val="附表2-15 生物准备室2预算审核明细表"/>
      <sheetName val="附表2-16 物理吊装综合实验室1类预算审核明细表 "/>
      <sheetName val="附表2-17 物理吊装综合实验室2类预算审核明细表 "/>
      <sheetName val="附表2-18物理准备室1预算审核明细表"/>
      <sheetName val="附表2-19 物理准备室2预算审核明细表"/>
      <sheetName val="附表2-20 物理达标仪器预算审核明细表"/>
      <sheetName val="附表2-21 生物达标仪器预算审核明细表"/>
      <sheetName val="附表2-22 饮水机设备预算审核明细表"/>
      <sheetName val="附表2-23 窗帘预算审核明细表"/>
      <sheetName val="附表2-24 体育配置预算审核明细表"/>
      <sheetName val="附表2-25 家具预算审核明细表 "/>
      <sheetName val="附表2-26 厨房设备预算审核明细表 "/>
      <sheetName val="附表2-27 厨杂明细预算审核明细表"/>
      <sheetName val="附表2-28 会议室（四间）预算审核明细表"/>
      <sheetName val="附表2-29 风雨操场预算审核明细表 "/>
      <sheetName val="附表2-30 报告厅预算审核明细表"/>
      <sheetName val="附表2-31 终端显示器预算审核明细表 "/>
      <sheetName val="附表2-32 室外操场预算审核明细表"/>
      <sheetName val="附表2-33 合班教室设备预算审核明细表"/>
      <sheetName val="附表2-34 常态化录播设备预算审核明细表"/>
      <sheetName val="附表2-35 多媒体讲台预算审核明细表"/>
      <sheetName val="附表2-36 办公电脑及打印设备预算审核明细表"/>
      <sheetName val="附表2-37 精品录课教室预算审核明细表"/>
      <sheetName val="附表2-38 虚拟演播室预算审核明细表"/>
      <sheetName val="附表2-39 计算机教室预算审核明细表"/>
      <sheetName val="附表2-40 英语听说教室预算审核明细表"/>
      <sheetName val="附表2-41 人工智能教室预算审核明细表"/>
      <sheetName val="附表2-42 图书预算审核明细表"/>
      <sheetName val="附表2-2空调设备预算审核明细表"/>
      <sheetName val="附表2-3饮水设备预算审核明细表"/>
    </sheetNames>
    <sheetDataSet>
      <sheetData sheetId="0">
        <row r="3">
          <cell r="A3" t="str">
            <v>项目名称：北京市第八中学学位保障设备购置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85" zoomScaleNormal="85" workbookViewId="0">
      <selection activeCell="G7" sqref="G7"/>
    </sheetView>
  </sheetViews>
  <sheetFormatPr defaultColWidth="9" defaultRowHeight="14.25" x14ac:dyDescent="0.2"/>
  <cols>
    <col min="1" max="1" width="5.25" style="49" customWidth="1"/>
    <col min="2" max="2" width="13.25" style="48" customWidth="1"/>
    <col min="3" max="3" width="16.75" style="49" customWidth="1"/>
    <col min="4" max="4" width="6.75" style="50" customWidth="1"/>
    <col min="5" max="6" width="11.25" style="48" customWidth="1"/>
    <col min="7" max="7" width="9" style="50"/>
    <col min="8" max="8" width="10.125" style="51" customWidth="1"/>
    <col min="9" max="9" width="11.875" style="51" customWidth="1"/>
    <col min="10" max="10" width="10.75" style="50" customWidth="1"/>
    <col min="11" max="11" width="16.375" style="50" customWidth="1"/>
  </cols>
  <sheetData>
    <row r="1" spans="1:11" ht="15" customHeight="1" x14ac:dyDescent="0.2">
      <c r="A1" s="1" t="s">
        <v>0</v>
      </c>
      <c r="B1" s="1"/>
      <c r="C1" s="2"/>
      <c r="D1" s="3"/>
      <c r="E1" s="4"/>
      <c r="F1" s="4"/>
      <c r="G1" s="5"/>
      <c r="H1" s="6"/>
      <c r="I1" s="6"/>
      <c r="J1" s="7"/>
      <c r="K1" s="8"/>
    </row>
    <row r="2" spans="1:11" ht="20.25" x14ac:dyDescent="0.2">
      <c r="A2" s="2"/>
      <c r="B2" s="9"/>
      <c r="C2" s="10"/>
      <c r="D2" s="10"/>
      <c r="E2" s="53" t="s">
        <v>88</v>
      </c>
      <c r="F2" s="11"/>
      <c r="G2" s="12"/>
      <c r="H2" s="13"/>
      <c r="I2" s="13"/>
      <c r="J2" s="7"/>
      <c r="K2" s="4"/>
    </row>
    <row r="3" spans="1:11" x14ac:dyDescent="0.2">
      <c r="A3" s="14" t="str">
        <f>'[1]附表1-预算审核定案表'!A3</f>
        <v>项目名称：北京市第八中学学位保障设备购置</v>
      </c>
      <c r="B3" s="14"/>
      <c r="C3" s="14"/>
      <c r="D3" s="14"/>
      <c r="E3" s="14"/>
      <c r="F3" s="14"/>
      <c r="G3" s="15"/>
      <c r="H3" s="16"/>
      <c r="I3" s="16"/>
      <c r="J3" s="7"/>
      <c r="K3" s="17" t="s">
        <v>1</v>
      </c>
    </row>
    <row r="4" spans="1:11" x14ac:dyDescent="0.2">
      <c r="A4" s="18" t="s">
        <v>2</v>
      </c>
      <c r="B4" s="18" t="s">
        <v>3</v>
      </c>
      <c r="C4" s="19" t="s">
        <v>4</v>
      </c>
      <c r="D4" s="20" t="s">
        <v>5</v>
      </c>
      <c r="E4" s="18" t="s">
        <v>6</v>
      </c>
      <c r="F4" s="20" t="s">
        <v>7</v>
      </c>
      <c r="G4" s="18" t="s">
        <v>8</v>
      </c>
      <c r="H4" s="21"/>
      <c r="I4" s="22"/>
      <c r="J4" s="18" t="s">
        <v>9</v>
      </c>
      <c r="K4" s="18" t="s">
        <v>10</v>
      </c>
    </row>
    <row r="5" spans="1:11" x14ac:dyDescent="0.2">
      <c r="A5" s="18"/>
      <c r="B5" s="18"/>
      <c r="C5" s="23"/>
      <c r="D5" s="24"/>
      <c r="E5" s="18"/>
      <c r="F5" s="24"/>
      <c r="G5" s="25" t="s">
        <v>11</v>
      </c>
      <c r="H5" s="26" t="s">
        <v>12</v>
      </c>
      <c r="I5" s="25" t="s">
        <v>13</v>
      </c>
      <c r="J5" s="18"/>
      <c r="K5" s="18"/>
    </row>
    <row r="6" spans="1:11" ht="33" customHeight="1" x14ac:dyDescent="0.2">
      <c r="A6" s="25">
        <v>1</v>
      </c>
      <c r="B6" s="27" t="s">
        <v>14</v>
      </c>
      <c r="C6" s="28"/>
      <c r="D6" s="28"/>
      <c r="E6" s="27" t="s">
        <v>15</v>
      </c>
      <c r="F6" s="29" t="s">
        <v>16</v>
      </c>
      <c r="G6" s="30">
        <v>1</v>
      </c>
      <c r="H6" s="31">
        <v>19800</v>
      </c>
      <c r="I6" s="31">
        <f>G6*H6</f>
        <v>19800</v>
      </c>
      <c r="J6" s="27" t="s">
        <v>17</v>
      </c>
      <c r="K6" s="27" t="s">
        <v>18</v>
      </c>
    </row>
    <row r="7" spans="1:11" ht="33" customHeight="1" x14ac:dyDescent="0.2">
      <c r="A7" s="25">
        <v>2</v>
      </c>
      <c r="B7" s="32" t="s">
        <v>19</v>
      </c>
      <c r="C7" s="33"/>
      <c r="D7" s="33"/>
      <c r="E7" s="34" t="s">
        <v>20</v>
      </c>
      <c r="F7" s="34" t="s">
        <v>21</v>
      </c>
      <c r="G7" s="35">
        <v>1</v>
      </c>
      <c r="H7" s="36">
        <v>665</v>
      </c>
      <c r="I7" s="36">
        <f>G7*H7</f>
        <v>665</v>
      </c>
      <c r="J7" s="27" t="s">
        <v>22</v>
      </c>
      <c r="K7" s="27" t="s">
        <v>23</v>
      </c>
    </row>
    <row r="8" spans="1:11" ht="33" customHeight="1" x14ac:dyDescent="0.2">
      <c r="A8" s="25">
        <v>3</v>
      </c>
      <c r="B8" s="29" t="s">
        <v>24</v>
      </c>
      <c r="C8" s="37"/>
      <c r="D8" s="37"/>
      <c r="E8" s="29" t="s">
        <v>25</v>
      </c>
      <c r="F8" s="29" t="s">
        <v>26</v>
      </c>
      <c r="G8" s="38">
        <v>48</v>
      </c>
      <c r="H8" s="31">
        <v>260</v>
      </c>
      <c r="I8" s="31">
        <f t="shared" ref="I8:I13" si="0">SUM(G8*H8)</f>
        <v>12480</v>
      </c>
      <c r="J8" s="27" t="s">
        <v>24</v>
      </c>
      <c r="K8" s="27" t="s">
        <v>27</v>
      </c>
    </row>
    <row r="9" spans="1:11" ht="33" customHeight="1" x14ac:dyDescent="0.2">
      <c r="A9" s="25">
        <v>4</v>
      </c>
      <c r="B9" s="39" t="s">
        <v>28</v>
      </c>
      <c r="C9" s="40"/>
      <c r="D9" s="41"/>
      <c r="E9" s="40" t="s">
        <v>29</v>
      </c>
      <c r="F9" s="40" t="s">
        <v>30</v>
      </c>
      <c r="G9" s="42">
        <v>1</v>
      </c>
      <c r="H9" s="36">
        <v>1510</v>
      </c>
      <c r="I9" s="36">
        <f t="shared" ref="I9:I14" si="1">H9*G9</f>
        <v>1510</v>
      </c>
      <c r="J9" s="27" t="s">
        <v>31</v>
      </c>
      <c r="K9" s="27" t="s">
        <v>32</v>
      </c>
    </row>
    <row r="10" spans="1:11" ht="33" customHeight="1" x14ac:dyDescent="0.2">
      <c r="A10" s="25">
        <v>5</v>
      </c>
      <c r="B10" s="39" t="s">
        <v>19</v>
      </c>
      <c r="C10" s="40"/>
      <c r="D10" s="41"/>
      <c r="E10" s="40" t="s">
        <v>33</v>
      </c>
      <c r="F10" s="40" t="s">
        <v>30</v>
      </c>
      <c r="G10" s="42">
        <v>1</v>
      </c>
      <c r="H10" s="36">
        <v>665</v>
      </c>
      <c r="I10" s="36">
        <f t="shared" si="1"/>
        <v>665</v>
      </c>
      <c r="J10" s="27" t="s">
        <v>22</v>
      </c>
      <c r="K10" s="27" t="s">
        <v>23</v>
      </c>
    </row>
    <row r="11" spans="1:11" ht="33" customHeight="1" x14ac:dyDescent="0.2">
      <c r="A11" s="25">
        <v>6</v>
      </c>
      <c r="B11" s="39" t="s">
        <v>28</v>
      </c>
      <c r="C11" s="40"/>
      <c r="D11" s="41"/>
      <c r="E11" s="40" t="s">
        <v>29</v>
      </c>
      <c r="F11" s="40" t="s">
        <v>34</v>
      </c>
      <c r="G11" s="42">
        <v>1</v>
      </c>
      <c r="H11" s="36">
        <v>1510</v>
      </c>
      <c r="I11" s="36">
        <f t="shared" si="0"/>
        <v>1510</v>
      </c>
      <c r="J11" s="27" t="s">
        <v>31</v>
      </c>
      <c r="K11" s="27" t="s">
        <v>32</v>
      </c>
    </row>
    <row r="12" spans="1:11" ht="33" customHeight="1" x14ac:dyDescent="0.2">
      <c r="A12" s="25">
        <v>7</v>
      </c>
      <c r="B12" s="39" t="s">
        <v>19</v>
      </c>
      <c r="C12" s="40"/>
      <c r="D12" s="41"/>
      <c r="E12" s="40" t="s">
        <v>33</v>
      </c>
      <c r="F12" s="40" t="s">
        <v>34</v>
      </c>
      <c r="G12" s="42">
        <v>1</v>
      </c>
      <c r="H12" s="36">
        <v>665</v>
      </c>
      <c r="I12" s="36">
        <f t="shared" si="0"/>
        <v>665</v>
      </c>
      <c r="J12" s="27" t="s">
        <v>22</v>
      </c>
      <c r="K12" s="27" t="s">
        <v>23</v>
      </c>
    </row>
    <row r="13" spans="1:11" ht="33" customHeight="1" x14ac:dyDescent="0.2">
      <c r="A13" s="25">
        <v>8</v>
      </c>
      <c r="B13" s="39" t="s">
        <v>35</v>
      </c>
      <c r="C13" s="40"/>
      <c r="D13" s="41"/>
      <c r="E13" s="40" t="s">
        <v>36</v>
      </c>
      <c r="F13" s="40" t="s">
        <v>34</v>
      </c>
      <c r="G13" s="42">
        <v>10</v>
      </c>
      <c r="H13" s="36">
        <v>322.5</v>
      </c>
      <c r="I13" s="36">
        <f t="shared" si="0"/>
        <v>3225</v>
      </c>
      <c r="J13" s="27" t="s">
        <v>17</v>
      </c>
      <c r="K13" s="27" t="s">
        <v>18</v>
      </c>
    </row>
    <row r="14" spans="1:11" ht="33" customHeight="1" x14ac:dyDescent="0.2">
      <c r="A14" s="25">
        <v>9</v>
      </c>
      <c r="B14" s="39" t="s">
        <v>37</v>
      </c>
      <c r="C14" s="40"/>
      <c r="D14" s="41"/>
      <c r="E14" s="40"/>
      <c r="F14" s="40" t="s">
        <v>38</v>
      </c>
      <c r="G14" s="42">
        <v>3</v>
      </c>
      <c r="H14" s="36">
        <v>1300</v>
      </c>
      <c r="I14" s="36">
        <f t="shared" si="1"/>
        <v>3900</v>
      </c>
      <c r="J14" s="27" t="s">
        <v>37</v>
      </c>
      <c r="K14" s="27" t="s">
        <v>39</v>
      </c>
    </row>
    <row r="15" spans="1:11" ht="33" customHeight="1" x14ac:dyDescent="0.2">
      <c r="A15" s="25">
        <v>10</v>
      </c>
      <c r="B15" s="39" t="s">
        <v>40</v>
      </c>
      <c r="C15" s="40"/>
      <c r="D15" s="41"/>
      <c r="E15" s="40" t="s">
        <v>29</v>
      </c>
      <c r="F15" s="40" t="s">
        <v>41</v>
      </c>
      <c r="G15" s="42">
        <v>2</v>
      </c>
      <c r="H15" s="36">
        <v>3000</v>
      </c>
      <c r="I15" s="36">
        <f t="shared" ref="I15:I32" si="2">SUM(G15*H15)</f>
        <v>6000</v>
      </c>
      <c r="J15" s="27" t="s">
        <v>42</v>
      </c>
      <c r="K15" s="27" t="s">
        <v>43</v>
      </c>
    </row>
    <row r="16" spans="1:11" ht="33" customHeight="1" x14ac:dyDescent="0.2">
      <c r="A16" s="25">
        <v>11</v>
      </c>
      <c r="B16" s="39" t="s">
        <v>19</v>
      </c>
      <c r="C16" s="40"/>
      <c r="D16" s="41"/>
      <c r="E16" s="40" t="s">
        <v>33</v>
      </c>
      <c r="F16" s="40" t="s">
        <v>41</v>
      </c>
      <c r="G16" s="42">
        <v>2</v>
      </c>
      <c r="H16" s="36">
        <v>665</v>
      </c>
      <c r="I16" s="36">
        <f t="shared" si="2"/>
        <v>1330</v>
      </c>
      <c r="J16" s="27" t="s">
        <v>22</v>
      </c>
      <c r="K16" s="27" t="s">
        <v>23</v>
      </c>
    </row>
    <row r="17" spans="1:11" ht="33" customHeight="1" x14ac:dyDescent="0.2">
      <c r="A17" s="25">
        <v>12</v>
      </c>
      <c r="B17" s="39" t="s">
        <v>44</v>
      </c>
      <c r="C17" s="40"/>
      <c r="D17" s="41"/>
      <c r="E17" s="40" t="s">
        <v>45</v>
      </c>
      <c r="F17" s="40" t="s">
        <v>41</v>
      </c>
      <c r="G17" s="42">
        <v>1</v>
      </c>
      <c r="H17" s="36">
        <v>3850</v>
      </c>
      <c r="I17" s="36">
        <f t="shared" si="2"/>
        <v>3850</v>
      </c>
      <c r="J17" s="27" t="s">
        <v>46</v>
      </c>
      <c r="K17" s="27" t="s">
        <v>47</v>
      </c>
    </row>
    <row r="18" spans="1:11" ht="33" customHeight="1" x14ac:dyDescent="0.2">
      <c r="A18" s="25">
        <v>13</v>
      </c>
      <c r="B18" s="39" t="s">
        <v>37</v>
      </c>
      <c r="C18" s="40"/>
      <c r="D18" s="41"/>
      <c r="E18" s="40" t="s">
        <v>48</v>
      </c>
      <c r="F18" s="40" t="s">
        <v>41</v>
      </c>
      <c r="G18" s="42">
        <v>5</v>
      </c>
      <c r="H18" s="36">
        <v>1300</v>
      </c>
      <c r="I18" s="36">
        <f t="shared" si="2"/>
        <v>6500</v>
      </c>
      <c r="J18" s="27" t="s">
        <v>37</v>
      </c>
      <c r="K18" s="27" t="s">
        <v>39</v>
      </c>
    </row>
    <row r="19" spans="1:11" ht="33" customHeight="1" x14ac:dyDescent="0.2">
      <c r="A19" s="25">
        <v>14</v>
      </c>
      <c r="B19" s="39" t="s">
        <v>49</v>
      </c>
      <c r="C19" s="40"/>
      <c r="D19" s="41"/>
      <c r="E19" s="40" t="s">
        <v>50</v>
      </c>
      <c r="F19" s="40" t="s">
        <v>41</v>
      </c>
      <c r="G19" s="42">
        <v>1</v>
      </c>
      <c r="H19" s="36">
        <v>3850</v>
      </c>
      <c r="I19" s="36">
        <f t="shared" si="2"/>
        <v>3850</v>
      </c>
      <c r="J19" s="27" t="s">
        <v>51</v>
      </c>
      <c r="K19" s="27" t="s">
        <v>52</v>
      </c>
    </row>
    <row r="20" spans="1:11" ht="33" customHeight="1" x14ac:dyDescent="0.2">
      <c r="A20" s="25">
        <v>15</v>
      </c>
      <c r="B20" s="39" t="s">
        <v>53</v>
      </c>
      <c r="C20" s="41"/>
      <c r="D20" s="41"/>
      <c r="E20" s="40" t="s">
        <v>54</v>
      </c>
      <c r="F20" s="40" t="s">
        <v>55</v>
      </c>
      <c r="G20" s="42">
        <v>640</v>
      </c>
      <c r="H20" s="36">
        <v>150</v>
      </c>
      <c r="I20" s="36">
        <f t="shared" si="2"/>
        <v>96000</v>
      </c>
      <c r="J20" s="27" t="s">
        <v>37</v>
      </c>
      <c r="K20" s="27" t="s">
        <v>39</v>
      </c>
    </row>
    <row r="21" spans="1:11" ht="33" customHeight="1" x14ac:dyDescent="0.2">
      <c r="A21" s="25">
        <v>16</v>
      </c>
      <c r="B21" s="39" t="s">
        <v>28</v>
      </c>
      <c r="C21" s="41"/>
      <c r="D21" s="41"/>
      <c r="E21" s="40" t="s">
        <v>56</v>
      </c>
      <c r="F21" s="40" t="s">
        <v>55</v>
      </c>
      <c r="G21" s="42">
        <v>128</v>
      </c>
      <c r="H21" s="36">
        <v>1510</v>
      </c>
      <c r="I21" s="36">
        <f t="shared" si="2"/>
        <v>193280</v>
      </c>
      <c r="J21" s="27" t="s">
        <v>31</v>
      </c>
      <c r="K21" s="27" t="s">
        <v>32</v>
      </c>
    </row>
    <row r="22" spans="1:11" ht="33" customHeight="1" x14ac:dyDescent="0.2">
      <c r="A22" s="25">
        <v>17</v>
      </c>
      <c r="B22" s="39" t="s">
        <v>57</v>
      </c>
      <c r="C22" s="41"/>
      <c r="D22" s="41"/>
      <c r="E22" s="40" t="s">
        <v>58</v>
      </c>
      <c r="F22" s="40" t="s">
        <v>55</v>
      </c>
      <c r="G22" s="42">
        <v>128</v>
      </c>
      <c r="H22" s="36">
        <v>500</v>
      </c>
      <c r="I22" s="36">
        <f t="shared" si="2"/>
        <v>64000</v>
      </c>
      <c r="J22" s="27" t="s">
        <v>22</v>
      </c>
      <c r="K22" s="27" t="s">
        <v>23</v>
      </c>
    </row>
    <row r="23" spans="1:11" ht="33" customHeight="1" x14ac:dyDescent="0.2">
      <c r="A23" s="25">
        <v>18</v>
      </c>
      <c r="B23" s="39" t="s">
        <v>59</v>
      </c>
      <c r="C23" s="41"/>
      <c r="D23" s="41"/>
      <c r="E23" s="40" t="s">
        <v>60</v>
      </c>
      <c r="F23" s="40" t="s">
        <v>55</v>
      </c>
      <c r="G23" s="42">
        <v>65</v>
      </c>
      <c r="H23" s="36">
        <v>1300</v>
      </c>
      <c r="I23" s="36">
        <f t="shared" si="2"/>
        <v>84500</v>
      </c>
      <c r="J23" s="27" t="s">
        <v>37</v>
      </c>
      <c r="K23" s="27" t="s">
        <v>39</v>
      </c>
    </row>
    <row r="24" spans="1:11" ht="33" customHeight="1" x14ac:dyDescent="0.2">
      <c r="A24" s="25">
        <v>19</v>
      </c>
      <c r="B24" s="39" t="s">
        <v>61</v>
      </c>
      <c r="C24" s="41"/>
      <c r="D24" s="41"/>
      <c r="E24" s="40" t="s">
        <v>62</v>
      </c>
      <c r="F24" s="40" t="s">
        <v>55</v>
      </c>
      <c r="G24" s="42">
        <v>65</v>
      </c>
      <c r="H24" s="36">
        <v>1350</v>
      </c>
      <c r="I24" s="36">
        <f t="shared" si="2"/>
        <v>87750</v>
      </c>
      <c r="J24" s="27" t="s">
        <v>24</v>
      </c>
      <c r="K24" s="27" t="s">
        <v>27</v>
      </c>
    </row>
    <row r="25" spans="1:11" ht="33" customHeight="1" x14ac:dyDescent="0.2">
      <c r="A25" s="25">
        <v>20</v>
      </c>
      <c r="B25" s="39" t="s">
        <v>63</v>
      </c>
      <c r="C25" s="41"/>
      <c r="D25" s="41"/>
      <c r="E25" s="40" t="s">
        <v>60</v>
      </c>
      <c r="F25" s="40" t="s">
        <v>55</v>
      </c>
      <c r="G25" s="42">
        <v>35</v>
      </c>
      <c r="H25" s="36">
        <v>1080</v>
      </c>
      <c r="I25" s="36">
        <f t="shared" si="2"/>
        <v>37800</v>
      </c>
      <c r="J25" s="27" t="s">
        <v>37</v>
      </c>
      <c r="K25" s="27" t="s">
        <v>39</v>
      </c>
    </row>
    <row r="26" spans="1:11" ht="33" customHeight="1" x14ac:dyDescent="0.2">
      <c r="A26" s="25">
        <v>21</v>
      </c>
      <c r="B26" s="39" t="s">
        <v>64</v>
      </c>
      <c r="C26" s="41"/>
      <c r="D26" s="41"/>
      <c r="E26" s="40" t="s">
        <v>60</v>
      </c>
      <c r="F26" s="40" t="s">
        <v>55</v>
      </c>
      <c r="G26" s="42">
        <v>35</v>
      </c>
      <c r="H26" s="36">
        <v>1560</v>
      </c>
      <c r="I26" s="36">
        <f t="shared" si="2"/>
        <v>54600</v>
      </c>
      <c r="J26" s="27" t="s">
        <v>17</v>
      </c>
      <c r="K26" s="27" t="s">
        <v>18</v>
      </c>
    </row>
    <row r="27" spans="1:11" ht="33" customHeight="1" x14ac:dyDescent="0.2">
      <c r="A27" s="25">
        <v>22</v>
      </c>
      <c r="B27" s="39" t="s">
        <v>65</v>
      </c>
      <c r="C27" s="41"/>
      <c r="D27" s="41"/>
      <c r="E27" s="40" t="s">
        <v>66</v>
      </c>
      <c r="F27" s="40" t="s">
        <v>55</v>
      </c>
      <c r="G27" s="42">
        <v>1</v>
      </c>
      <c r="H27" s="36">
        <v>13600</v>
      </c>
      <c r="I27" s="36">
        <f t="shared" si="2"/>
        <v>13600</v>
      </c>
      <c r="J27" s="27" t="s">
        <v>67</v>
      </c>
      <c r="K27" s="27" t="s">
        <v>68</v>
      </c>
    </row>
    <row r="28" spans="1:11" ht="33" customHeight="1" x14ac:dyDescent="0.2">
      <c r="A28" s="25">
        <v>23</v>
      </c>
      <c r="B28" s="39" t="s">
        <v>69</v>
      </c>
      <c r="C28" s="41"/>
      <c r="D28" s="41"/>
      <c r="E28" s="40" t="s">
        <v>58</v>
      </c>
      <c r="F28" s="40" t="s">
        <v>55</v>
      </c>
      <c r="G28" s="42">
        <v>20</v>
      </c>
      <c r="H28" s="36">
        <v>950</v>
      </c>
      <c r="I28" s="36">
        <f t="shared" si="2"/>
        <v>19000</v>
      </c>
      <c r="J28" s="27" t="s">
        <v>69</v>
      </c>
      <c r="K28" s="27" t="s">
        <v>70</v>
      </c>
    </row>
    <row r="29" spans="1:11" ht="33" customHeight="1" x14ac:dyDescent="0.2">
      <c r="A29" s="25">
        <v>24</v>
      </c>
      <c r="B29" s="39" t="s">
        <v>71</v>
      </c>
      <c r="C29" s="41"/>
      <c r="D29" s="41"/>
      <c r="E29" s="40" t="s">
        <v>72</v>
      </c>
      <c r="F29" s="40" t="s">
        <v>55</v>
      </c>
      <c r="G29" s="42">
        <v>1</v>
      </c>
      <c r="H29" s="36">
        <v>2600</v>
      </c>
      <c r="I29" s="36">
        <f t="shared" si="2"/>
        <v>2600</v>
      </c>
      <c r="J29" s="27" t="s">
        <v>73</v>
      </c>
      <c r="K29" s="27" t="s">
        <v>74</v>
      </c>
    </row>
    <row r="30" spans="1:11" ht="33" customHeight="1" x14ac:dyDescent="0.2">
      <c r="A30" s="25">
        <v>25</v>
      </c>
      <c r="B30" s="39" t="s">
        <v>75</v>
      </c>
      <c r="C30" s="41"/>
      <c r="D30" s="41"/>
      <c r="E30" s="40" t="s">
        <v>76</v>
      </c>
      <c r="F30" s="40" t="s">
        <v>55</v>
      </c>
      <c r="G30" s="42">
        <v>1</v>
      </c>
      <c r="H30" s="36">
        <v>9600</v>
      </c>
      <c r="I30" s="36">
        <f t="shared" si="2"/>
        <v>9600</v>
      </c>
      <c r="J30" s="27" t="s">
        <v>67</v>
      </c>
      <c r="K30" s="27" t="s">
        <v>68</v>
      </c>
    </row>
    <row r="31" spans="1:11" ht="33" customHeight="1" x14ac:dyDescent="0.2">
      <c r="A31" s="25">
        <v>26</v>
      </c>
      <c r="B31" s="39" t="s">
        <v>77</v>
      </c>
      <c r="C31" s="41"/>
      <c r="D31" s="41"/>
      <c r="E31" s="40" t="s">
        <v>58</v>
      </c>
      <c r="F31" s="40" t="s">
        <v>55</v>
      </c>
      <c r="G31" s="42">
        <v>16</v>
      </c>
      <c r="H31" s="36">
        <v>620</v>
      </c>
      <c r="I31" s="36">
        <f t="shared" si="2"/>
        <v>9920</v>
      </c>
      <c r="J31" s="27" t="s">
        <v>69</v>
      </c>
      <c r="K31" s="27" t="s">
        <v>70</v>
      </c>
    </row>
    <row r="32" spans="1:11" ht="33" customHeight="1" x14ac:dyDescent="0.2">
      <c r="A32" s="25">
        <v>27</v>
      </c>
      <c r="B32" s="39" t="s">
        <v>78</v>
      </c>
      <c r="C32" s="41"/>
      <c r="D32" s="41"/>
      <c r="E32" s="40" t="s">
        <v>79</v>
      </c>
      <c r="F32" s="40" t="s">
        <v>55</v>
      </c>
      <c r="G32" s="42">
        <v>1</v>
      </c>
      <c r="H32" s="36">
        <v>1800</v>
      </c>
      <c r="I32" s="36">
        <f t="shared" si="2"/>
        <v>1800</v>
      </c>
      <c r="J32" s="27" t="s">
        <v>73</v>
      </c>
      <c r="K32" s="27" t="s">
        <v>74</v>
      </c>
    </row>
    <row r="33" spans="1:11" ht="33" customHeight="1" x14ac:dyDescent="0.2">
      <c r="A33" s="25">
        <v>28</v>
      </c>
      <c r="B33" s="39" t="s">
        <v>80</v>
      </c>
      <c r="C33" s="41"/>
      <c r="D33" s="41"/>
      <c r="E33" s="40" t="s">
        <v>81</v>
      </c>
      <c r="F33" s="40" t="s">
        <v>82</v>
      </c>
      <c r="G33" s="42">
        <v>2</v>
      </c>
      <c r="H33" s="36">
        <v>2500</v>
      </c>
      <c r="I33" s="36">
        <f>H33*G33</f>
        <v>5000</v>
      </c>
      <c r="J33" s="27" t="s">
        <v>31</v>
      </c>
      <c r="K33" s="27" t="s">
        <v>32</v>
      </c>
    </row>
    <row r="34" spans="1:11" ht="33" customHeight="1" x14ac:dyDescent="0.2">
      <c r="A34" s="25">
        <v>29</v>
      </c>
      <c r="B34" s="39" t="s">
        <v>19</v>
      </c>
      <c r="C34" s="41"/>
      <c r="D34" s="41"/>
      <c r="E34" s="40" t="s">
        <v>33</v>
      </c>
      <c r="F34" s="40" t="s">
        <v>82</v>
      </c>
      <c r="G34" s="42">
        <v>2</v>
      </c>
      <c r="H34" s="36">
        <v>500</v>
      </c>
      <c r="I34" s="36">
        <f>H34*G34</f>
        <v>1000</v>
      </c>
      <c r="J34" s="27" t="s">
        <v>22</v>
      </c>
      <c r="K34" s="27" t="s">
        <v>23</v>
      </c>
    </row>
    <row r="35" spans="1:11" ht="33" customHeight="1" x14ac:dyDescent="0.2">
      <c r="A35" s="25">
        <v>30</v>
      </c>
      <c r="B35" s="39" t="s">
        <v>80</v>
      </c>
      <c r="C35" s="41"/>
      <c r="D35" s="41"/>
      <c r="E35" s="40" t="s">
        <v>83</v>
      </c>
      <c r="F35" s="40" t="s">
        <v>84</v>
      </c>
      <c r="G35" s="42">
        <v>2</v>
      </c>
      <c r="H35" s="36">
        <v>2500</v>
      </c>
      <c r="I35" s="36">
        <f>H35*G35</f>
        <v>5000</v>
      </c>
      <c r="J35" s="27" t="s">
        <v>31</v>
      </c>
      <c r="K35" s="27" t="s">
        <v>32</v>
      </c>
    </row>
    <row r="36" spans="1:11" ht="33" customHeight="1" x14ac:dyDescent="0.2">
      <c r="A36" s="25">
        <v>31</v>
      </c>
      <c r="B36" s="39" t="s">
        <v>19</v>
      </c>
      <c r="C36" s="41"/>
      <c r="D36" s="41"/>
      <c r="E36" s="40" t="s">
        <v>85</v>
      </c>
      <c r="F36" s="40" t="s">
        <v>84</v>
      </c>
      <c r="G36" s="42">
        <v>2</v>
      </c>
      <c r="H36" s="36">
        <v>665</v>
      </c>
      <c r="I36" s="36">
        <f>H36*G36</f>
        <v>1330</v>
      </c>
      <c r="J36" s="27" t="s">
        <v>22</v>
      </c>
      <c r="K36" s="27" t="s">
        <v>23</v>
      </c>
    </row>
    <row r="37" spans="1:11" ht="33" customHeight="1" x14ac:dyDescent="0.2">
      <c r="A37" s="25">
        <v>32</v>
      </c>
      <c r="B37" s="39" t="s">
        <v>19</v>
      </c>
      <c r="C37" s="41"/>
      <c r="D37" s="41"/>
      <c r="E37" s="40" t="s">
        <v>33</v>
      </c>
      <c r="F37" s="40" t="s">
        <v>86</v>
      </c>
      <c r="G37" s="42">
        <v>1</v>
      </c>
      <c r="H37" s="36">
        <v>665</v>
      </c>
      <c r="I37" s="36">
        <f>H37*G37</f>
        <v>665</v>
      </c>
      <c r="J37" s="27" t="s">
        <v>22</v>
      </c>
      <c r="K37" s="27" t="s">
        <v>23</v>
      </c>
    </row>
    <row r="38" spans="1:11" x14ac:dyDescent="0.2">
      <c r="A38" s="43" t="s">
        <v>87</v>
      </c>
      <c r="B38" s="43"/>
      <c r="C38" s="43"/>
      <c r="D38" s="43"/>
      <c r="E38" s="43"/>
      <c r="F38" s="43"/>
      <c r="G38" s="44"/>
      <c r="H38" s="45"/>
      <c r="I38" s="45">
        <f>SUM(I6:I37)</f>
        <v>753395</v>
      </c>
      <c r="J38" s="45"/>
      <c r="K38" s="46"/>
    </row>
    <row r="39" spans="1:11" x14ac:dyDescent="0.2">
      <c r="A39" s="47"/>
      <c r="K39" s="52"/>
    </row>
    <row r="40" spans="1:11" x14ac:dyDescent="0.2">
      <c r="A40" s="47"/>
    </row>
    <row r="41" spans="1:11" x14ac:dyDescent="0.2">
      <c r="A41" s="47"/>
    </row>
    <row r="42" spans="1:11" x14ac:dyDescent="0.2">
      <c r="A42" s="47"/>
    </row>
    <row r="43" spans="1:11" x14ac:dyDescent="0.2">
      <c r="A43" s="47"/>
    </row>
    <row r="44" spans="1:11" x14ac:dyDescent="0.2">
      <c r="A44" s="47"/>
    </row>
    <row r="45" spans="1:11" x14ac:dyDescent="0.2">
      <c r="A45" s="47"/>
    </row>
    <row r="46" spans="1:11" x14ac:dyDescent="0.2">
      <c r="A46" s="47"/>
    </row>
    <row r="47" spans="1:11" x14ac:dyDescent="0.2">
      <c r="A47" s="47"/>
    </row>
    <row r="48" spans="1:11" x14ac:dyDescent="0.2">
      <c r="A48" s="47"/>
    </row>
    <row r="49" spans="1:1" x14ac:dyDescent="0.2">
      <c r="A49" s="47"/>
    </row>
    <row r="50" spans="1:1" x14ac:dyDescent="0.2">
      <c r="A50" s="47"/>
    </row>
    <row r="51" spans="1:1" x14ac:dyDescent="0.2">
      <c r="A51" s="47"/>
    </row>
    <row r="52" spans="1:1" x14ac:dyDescent="0.2">
      <c r="A52" s="47"/>
    </row>
    <row r="53" spans="1:1" x14ac:dyDescent="0.2">
      <c r="A53" s="47"/>
    </row>
    <row r="54" spans="1:1" x14ac:dyDescent="0.2">
      <c r="A54" s="47"/>
    </row>
    <row r="55" spans="1:1" x14ac:dyDescent="0.2">
      <c r="A55" s="47"/>
    </row>
    <row r="56" spans="1:1" x14ac:dyDescent="0.2">
      <c r="A56" s="47"/>
    </row>
    <row r="57" spans="1:1" x14ac:dyDescent="0.2">
      <c r="A57" s="47"/>
    </row>
    <row r="58" spans="1:1" x14ac:dyDescent="0.2">
      <c r="A58" s="47"/>
    </row>
    <row r="59" spans="1:1" x14ac:dyDescent="0.2">
      <c r="A59" s="47"/>
    </row>
    <row r="60" spans="1:1" x14ac:dyDescent="0.2">
      <c r="A60" s="47"/>
    </row>
    <row r="61" spans="1:1" x14ac:dyDescent="0.2">
      <c r="A61" s="47"/>
    </row>
    <row r="62" spans="1:1" x14ac:dyDescent="0.2">
      <c r="A62" s="47"/>
    </row>
    <row r="63" spans="1:1" x14ac:dyDescent="0.2">
      <c r="A63" s="47"/>
    </row>
    <row r="64" spans="1:1" x14ac:dyDescent="0.2">
      <c r="A64" s="47"/>
    </row>
  </sheetData>
  <autoFilter ref="A1:K38"/>
  <mergeCells count="13">
    <mergeCell ref="J4:J5"/>
    <mergeCell ref="K4:K5"/>
    <mergeCell ref="A38:F38"/>
    <mergeCell ref="A1:B1"/>
    <mergeCell ref="E2:I2"/>
    <mergeCell ref="A3:I3"/>
    <mergeCell ref="A4:A5"/>
    <mergeCell ref="B4:B5"/>
    <mergeCell ref="C4:C5"/>
    <mergeCell ref="D4:D5"/>
    <mergeCell ref="E4:E5"/>
    <mergeCell ref="F4:F5"/>
    <mergeCell ref="G4:I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家具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2025-06-13T09:16:00Z</dcterms:created>
  <dcterms:modified xsi:type="dcterms:W3CDTF">2025-06-13T09:17:23Z</dcterms:modified>
</cp:coreProperties>
</file>